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medpalmas-my.sharepoint.com/personal/marcosantoniosj_semed_palmas_to_gov_br/Documents/QUESTÕES SEMED/2022/PLANILHAS/SAEP 04/1º ANO/"/>
    </mc:Choice>
  </mc:AlternateContent>
  <xr:revisionPtr revIDLastSave="21" documentId="8_{6BCA9DDC-6A2A-4E45-A80E-4966369F8FF8}" xr6:coauthVersionLast="47" xr6:coauthVersionMax="47" xr10:uidLastSave="{1A102407-4F22-49C7-ACFA-B2897B7306B1}"/>
  <bookViews>
    <workbookView xWindow="-120" yWindow="-120" windowWidth="20730" windowHeight="11040" xr2:uid="{7FDEE878-54C9-439D-B542-ACCA11021D9D}"/>
  </bookViews>
  <sheets>
    <sheet name="Planilha1" sheetId="1" r:id="rId1"/>
    <sheet name="Planilha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6" i="1" l="1"/>
  <c r="T26" i="1"/>
  <c r="P26" i="1"/>
  <c r="Q26" i="1"/>
  <c r="R26" i="1"/>
  <c r="S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</calcChain>
</file>

<file path=xl/sharedStrings.xml><?xml version="1.0" encoding="utf-8"?>
<sst xmlns="http://schemas.openxmlformats.org/spreadsheetml/2006/main" count="101" uniqueCount="88">
  <si>
    <t>UE - RENDIMENTO POR HABILIDADE (%)</t>
  </si>
  <si>
    <t>B1Q_1</t>
  </si>
  <si>
    <t>B1Q_2</t>
  </si>
  <si>
    <t>B1Q_3</t>
  </si>
  <si>
    <t>B1Q_4</t>
  </si>
  <si>
    <t>B1Q_5</t>
  </si>
  <si>
    <t>B1Q_6</t>
  </si>
  <si>
    <t>B1Q_7</t>
  </si>
  <si>
    <t>B1Q_8</t>
  </si>
  <si>
    <t>B1Q_9</t>
  </si>
  <si>
    <t>B1Q_10</t>
  </si>
  <si>
    <t>B2Q_1</t>
  </si>
  <si>
    <t>B2Q_2</t>
  </si>
  <si>
    <t>B2Q_3</t>
  </si>
  <si>
    <t>B2Q_4</t>
  </si>
  <si>
    <t>B2Q_5</t>
  </si>
  <si>
    <t>B2Q_6</t>
  </si>
  <si>
    <t>B2Q_7</t>
  </si>
  <si>
    <t>B2Q_8</t>
  </si>
  <si>
    <t>B2Q_9</t>
  </si>
  <si>
    <t>B2Q_10</t>
  </si>
  <si>
    <t>E3</t>
  </si>
  <si>
    <t>E7</t>
  </si>
  <si>
    <t>E26</t>
  </si>
  <si>
    <t>E11</t>
  </si>
  <si>
    <t>E80</t>
  </si>
  <si>
    <t>E33</t>
  </si>
  <si>
    <t>E29</t>
  </si>
  <si>
    <t>E98</t>
  </si>
  <si>
    <t>EF01</t>
  </si>
  <si>
    <t>MA04</t>
  </si>
  <si>
    <t>MA08</t>
  </si>
  <si>
    <t>MA15</t>
  </si>
  <si>
    <t>MA06</t>
  </si>
  <si>
    <t>MA10</t>
  </si>
  <si>
    <t>MA05</t>
  </si>
  <si>
    <t>MA14</t>
  </si>
  <si>
    <t>MA19</t>
  </si>
  <si>
    <t>CMEI CANTINHO DA ALEGRIA</t>
  </si>
  <si>
    <t>CMEI CARROSSEL</t>
  </si>
  <si>
    <t>CMEI MIUDINHOS</t>
  </si>
  <si>
    <t>CMEI PRINCIPES E PRINCESAS</t>
  </si>
  <si>
    <t>EM AURELIO BUARQUE</t>
  </si>
  <si>
    <t>EM BENEDITA GALVÃO</t>
  </si>
  <si>
    <t>EM CARLOS DRUMMOND</t>
  </si>
  <si>
    <t>EM DEGRAUS DO SABER</t>
  </si>
  <si>
    <t>EM ESTEVAO CASTRO</t>
  </si>
  <si>
    <t>EM FRANCISCA BRANDÃO</t>
  </si>
  <si>
    <t>EM HENRIQUE TALONE</t>
  </si>
  <si>
    <t>EM LUCIA SALES</t>
  </si>
  <si>
    <t>EM MARIA ROSA</t>
  </si>
  <si>
    <t>EM MARIA VERONICA</t>
  </si>
  <si>
    <t>EM PAULO FREIRE</t>
  </si>
  <si>
    <t>EM PR PAULO LEIVAS</t>
  </si>
  <si>
    <t>EM PROFA ROSEMIR</t>
  </si>
  <si>
    <t>EM THIAGO BARBOSA</t>
  </si>
  <si>
    <t>ETI ALMIRANTE TAMANDARE</t>
  </si>
  <si>
    <t>ETI ANISIO TEIXEIRA</t>
  </si>
  <si>
    <t>ETI APRIGIO DE MATOS</t>
  </si>
  <si>
    <t>ETI CORA CORALINA</t>
  </si>
  <si>
    <t>ETI EURIDICE DE MELLO</t>
  </si>
  <si>
    <t>ETI LUIZ NUNES</t>
  </si>
  <si>
    <t>ETI MARCOS FREIRE</t>
  </si>
  <si>
    <t>ETI MONSENHOR PIAGEM</t>
  </si>
  <si>
    <t>ETI PE JOSIMO</t>
  </si>
  <si>
    <t>ETI SANTA BARBARA</t>
  </si>
  <si>
    <t>RENDIMENTO GERAL POR HABILIDADE (%)</t>
  </si>
  <si>
    <t>ETI DANIEL BATISTA</t>
  </si>
  <si>
    <t>1P</t>
  </si>
  <si>
    <t>2P</t>
  </si>
  <si>
    <t>3P</t>
  </si>
  <si>
    <t>4P</t>
  </si>
  <si>
    <t>5P</t>
  </si>
  <si>
    <t>6P</t>
  </si>
  <si>
    <t>7P</t>
  </si>
  <si>
    <t>8P</t>
  </si>
  <si>
    <t>9P</t>
  </si>
  <si>
    <t>10P</t>
  </si>
  <si>
    <t>1M</t>
  </si>
  <si>
    <t>2M</t>
  </si>
  <si>
    <t>3M</t>
  </si>
  <si>
    <t>4M</t>
  </si>
  <si>
    <t>5M</t>
  </si>
  <si>
    <t>6M</t>
  </si>
  <si>
    <t>7M</t>
  </si>
  <si>
    <t>8M</t>
  </si>
  <si>
    <t>9M</t>
  </si>
  <si>
    <t>10M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</si>
</sst>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0"/>
      <color indexed="8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theme="1"/>
      <name val="Tahoma"/>
      <family val="2"/>
    </font>
    <font>
      <b/>
      <sz val="10"/>
      <name val="Tahoma"/>
      <family val="2"/>
    </font>
    <font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1" xfId="1" applyFont="1" applyBorder="1"/>
    <xf numFmtId="0" fontId="4" fillId="0" borderId="0" xfId="0" applyFont="1" applyAlignment="1">
      <alignment horizontal="center" vertical="center" wrapText="1"/>
    </xf>
    <xf numFmtId="0" fontId="7" fillId="0" borderId="18" xfId="1" applyFont="1" applyBorder="1" applyAlignment="1">
      <alignment vertical="center" wrapText="1"/>
    </xf>
    <xf numFmtId="1" fontId="6" fillId="0" borderId="19" xfId="1" applyNumberFormat="1" applyFont="1" applyBorder="1" applyAlignment="1">
      <alignment horizontal="center" vertical="center"/>
    </xf>
    <xf numFmtId="0" fontId="7" fillId="0" borderId="20" xfId="1" applyFont="1" applyBorder="1" applyAlignment="1">
      <alignment vertical="center" wrapText="1"/>
    </xf>
    <xf numFmtId="0" fontId="8" fillId="0" borderId="20" xfId="1" applyFont="1" applyBorder="1" applyAlignment="1">
      <alignment vertical="center" wrapText="1"/>
    </xf>
    <xf numFmtId="0" fontId="7" fillId="0" borderId="20" xfId="1" applyFont="1" applyBorder="1" applyAlignment="1">
      <alignment vertical="center"/>
    </xf>
    <xf numFmtId="0" fontId="1" fillId="0" borderId="0" xfId="1"/>
    <xf numFmtId="1" fontId="10" fillId="0" borderId="22" xfId="1" applyNumberFormat="1" applyFont="1" applyBorder="1" applyAlignment="1">
      <alignment horizontal="center" vertical="center"/>
    </xf>
    <xf numFmtId="0" fontId="6" fillId="0" borderId="12" xfId="1" applyFont="1" applyBorder="1" applyAlignment="1">
      <alignment horizontal="center"/>
    </xf>
    <xf numFmtId="0" fontId="9" fillId="0" borderId="21" xfId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20" xfId="1" applyFont="1" applyBorder="1" applyAlignment="1">
      <alignment vertical="center"/>
    </xf>
    <xf numFmtId="0" fontId="7" fillId="0" borderId="7" xfId="1" applyFont="1" applyBorder="1" applyAlignment="1">
      <alignment vertical="center" wrapText="1"/>
    </xf>
    <xf numFmtId="0" fontId="7" fillId="0" borderId="12" xfId="1" applyFont="1" applyBorder="1" applyAlignment="1">
      <alignment vertical="center"/>
    </xf>
    <xf numFmtId="1" fontId="6" fillId="0" borderId="23" xfId="1" applyNumberFormat="1" applyFont="1" applyBorder="1" applyAlignment="1">
      <alignment horizontal="center" vertical="center"/>
    </xf>
    <xf numFmtId="1" fontId="10" fillId="0" borderId="23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52A56CBD-67E5-4614-80F9-3CC97290B2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B99A9-F981-4829-9505-12C8FD797AFD}">
  <dimension ref="A1:U35"/>
  <sheetViews>
    <sheetView tabSelected="1" topLeftCell="E10" workbookViewId="0">
      <selection activeCell="U26" sqref="U26"/>
    </sheetView>
  </sheetViews>
  <sheetFormatPr defaultRowHeight="15" x14ac:dyDescent="0.25"/>
  <cols>
    <col min="1" max="1" width="68.28515625" customWidth="1"/>
  </cols>
  <sheetData>
    <row r="1" spans="1:21" ht="15.75" thickBot="1" x14ac:dyDescent="0.3">
      <c r="A1" s="33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3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5" t="s">
        <v>20</v>
      </c>
    </row>
    <row r="2" spans="1:21" x14ac:dyDescent="0.25">
      <c r="A2" s="34"/>
      <c r="B2" s="36" t="s">
        <v>21</v>
      </c>
      <c r="C2" s="29" t="s">
        <v>22</v>
      </c>
      <c r="D2" s="29" t="s">
        <v>22</v>
      </c>
      <c r="E2" s="29" t="s">
        <v>23</v>
      </c>
      <c r="F2" s="29" t="s">
        <v>24</v>
      </c>
      <c r="G2" s="29" t="s">
        <v>25</v>
      </c>
      <c r="H2" s="29" t="s">
        <v>25</v>
      </c>
      <c r="I2" s="29" t="s">
        <v>26</v>
      </c>
      <c r="J2" s="29" t="s">
        <v>27</v>
      </c>
      <c r="K2" s="31" t="s">
        <v>28</v>
      </c>
      <c r="L2" s="6" t="s">
        <v>29</v>
      </c>
      <c r="M2" s="7" t="s">
        <v>29</v>
      </c>
      <c r="N2" s="8" t="s">
        <v>29</v>
      </c>
      <c r="O2" s="7" t="s">
        <v>29</v>
      </c>
      <c r="P2" s="8" t="s">
        <v>29</v>
      </c>
      <c r="Q2" s="7" t="s">
        <v>29</v>
      </c>
      <c r="R2" s="8" t="s">
        <v>29</v>
      </c>
      <c r="S2" s="7" t="s">
        <v>29</v>
      </c>
      <c r="T2" s="8" t="s">
        <v>29</v>
      </c>
      <c r="U2" s="7" t="s">
        <v>29</v>
      </c>
    </row>
    <row r="3" spans="1:21" ht="15.75" thickBot="1" x14ac:dyDescent="0.3">
      <c r="A3" s="35"/>
      <c r="B3" s="37"/>
      <c r="C3" s="30"/>
      <c r="D3" s="30"/>
      <c r="E3" s="30"/>
      <c r="F3" s="30"/>
      <c r="G3" s="30"/>
      <c r="H3" s="30"/>
      <c r="I3" s="30"/>
      <c r="J3" s="30"/>
      <c r="K3" s="32"/>
      <c r="L3" s="9" t="s">
        <v>30</v>
      </c>
      <c r="M3" s="10" t="s">
        <v>31</v>
      </c>
      <c r="N3" s="11" t="s">
        <v>32</v>
      </c>
      <c r="O3" s="10" t="s">
        <v>33</v>
      </c>
      <c r="P3" s="11" t="s">
        <v>34</v>
      </c>
      <c r="Q3" s="10" t="s">
        <v>35</v>
      </c>
      <c r="R3" s="11" t="s">
        <v>36</v>
      </c>
      <c r="S3" s="10" t="s">
        <v>37</v>
      </c>
      <c r="T3" s="11" t="s">
        <v>31</v>
      </c>
      <c r="U3" s="10" t="s">
        <v>31</v>
      </c>
    </row>
    <row r="4" spans="1:21" ht="16.5" thickBot="1" x14ac:dyDescent="0.3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9"/>
      <c r="M4" s="10"/>
      <c r="N4" s="11"/>
      <c r="O4" s="10"/>
      <c r="P4" s="11"/>
      <c r="Q4" s="10"/>
      <c r="R4" s="11"/>
      <c r="S4" s="10"/>
      <c r="T4" s="11"/>
      <c r="U4" s="10"/>
    </row>
    <row r="5" spans="1:21" s="23" customFormat="1" ht="15.95" customHeight="1" thickBot="1" x14ac:dyDescent="0.3">
      <c r="A5" s="14" t="s">
        <v>38</v>
      </c>
      <c r="B5" s="27">
        <v>54.838709677419352</v>
      </c>
      <c r="C5" s="15">
        <v>75.806451612903231</v>
      </c>
      <c r="D5" s="15">
        <v>40.322580645161288</v>
      </c>
      <c r="E5" s="15">
        <v>54.838709677419352</v>
      </c>
      <c r="F5" s="15">
        <v>70.967741935483872</v>
      </c>
      <c r="G5" s="15">
        <v>51.612903225806448</v>
      </c>
      <c r="H5" s="15">
        <v>48.387096774193552</v>
      </c>
      <c r="I5" s="15">
        <v>67.741935483870961</v>
      </c>
      <c r="J5" s="15">
        <v>83.870967741935488</v>
      </c>
      <c r="K5" s="15">
        <v>58.064516129032263</v>
      </c>
      <c r="L5" s="15">
        <v>77.41935483870968</v>
      </c>
      <c r="M5" s="15">
        <v>35.483870967741936</v>
      </c>
      <c r="N5" s="15">
        <v>79.032258064516128</v>
      </c>
      <c r="O5" s="15">
        <v>35.483870967741936</v>
      </c>
      <c r="P5" s="15">
        <v>72.58064516129032</v>
      </c>
      <c r="Q5" s="15">
        <v>58.064516129032263</v>
      </c>
      <c r="R5" s="15">
        <v>62.903225806451616</v>
      </c>
      <c r="S5" s="15">
        <v>54.838709677419352</v>
      </c>
      <c r="T5" s="15">
        <v>32.258064516129032</v>
      </c>
      <c r="U5" s="15">
        <v>46.774193548387096</v>
      </c>
    </row>
    <row r="6" spans="1:21" s="23" customFormat="1" ht="15.95" customHeight="1" thickBot="1" x14ac:dyDescent="0.3">
      <c r="A6" s="16" t="s">
        <v>39</v>
      </c>
      <c r="B6" s="27">
        <v>87.777777777777771</v>
      </c>
      <c r="C6" s="15">
        <v>94.444444444444443</v>
      </c>
      <c r="D6" s="15">
        <v>81.111111111111114</v>
      </c>
      <c r="E6" s="15">
        <v>84.444444444444443</v>
      </c>
      <c r="F6" s="15">
        <v>98.888888888888886</v>
      </c>
      <c r="G6" s="15">
        <v>87.777777777777771</v>
      </c>
      <c r="H6" s="15">
        <v>74.444444444444443</v>
      </c>
      <c r="I6" s="15">
        <v>94.444444444444443</v>
      </c>
      <c r="J6" s="15">
        <v>95.555555555555557</v>
      </c>
      <c r="K6" s="15">
        <v>87.777777777777771</v>
      </c>
      <c r="L6" s="15">
        <v>96.666666666666671</v>
      </c>
      <c r="M6" s="15">
        <v>86.666666666666671</v>
      </c>
      <c r="N6" s="15">
        <v>94.444444444444443</v>
      </c>
      <c r="O6" s="15">
        <v>93.333333333333329</v>
      </c>
      <c r="P6" s="15">
        <v>97.777777777777771</v>
      </c>
      <c r="Q6" s="15">
        <v>95.555555555555557</v>
      </c>
      <c r="R6" s="15">
        <v>92.222222222222229</v>
      </c>
      <c r="S6" s="15">
        <v>88.888888888888886</v>
      </c>
      <c r="T6" s="15">
        <v>75.555555555555557</v>
      </c>
      <c r="U6" s="15">
        <v>73.333333333333329</v>
      </c>
    </row>
    <row r="7" spans="1:21" s="23" customFormat="1" ht="15.95" customHeight="1" thickBot="1" x14ac:dyDescent="0.3">
      <c r="A7" s="16" t="s">
        <v>40</v>
      </c>
      <c r="B7" s="27">
        <v>59.230769230769234</v>
      </c>
      <c r="C7" s="15">
        <v>76.153846153846146</v>
      </c>
      <c r="D7" s="15">
        <v>66.92307692307692</v>
      </c>
      <c r="E7" s="15">
        <v>64.615384615384613</v>
      </c>
      <c r="F7" s="15">
        <v>83.07692307692308</v>
      </c>
      <c r="G7" s="15">
        <v>57.692307692307686</v>
      </c>
      <c r="H7" s="15">
        <v>48.46153846153846</v>
      </c>
      <c r="I7" s="15">
        <v>88.461538461538453</v>
      </c>
      <c r="J7" s="15">
        <v>86.92307692307692</v>
      </c>
      <c r="K7" s="15">
        <v>81.538461538461533</v>
      </c>
      <c r="L7" s="15">
        <v>85.384615384615387</v>
      </c>
      <c r="M7" s="15">
        <v>60.769230769230766</v>
      </c>
      <c r="N7" s="15">
        <v>85.384615384615387</v>
      </c>
      <c r="O7" s="15">
        <v>59.230769230769234</v>
      </c>
      <c r="P7" s="15">
        <v>80.769230769230774</v>
      </c>
      <c r="Q7" s="15">
        <v>69.230769230769226</v>
      </c>
      <c r="R7" s="15">
        <v>76.153846153846146</v>
      </c>
      <c r="S7" s="15">
        <v>66.153846153846146</v>
      </c>
      <c r="T7" s="15">
        <v>50.769230769230766</v>
      </c>
      <c r="U7" s="15">
        <v>64.615384615384613</v>
      </c>
    </row>
    <row r="8" spans="1:21" s="23" customFormat="1" ht="15.95" customHeight="1" thickBot="1" x14ac:dyDescent="0.3">
      <c r="A8" s="16" t="s">
        <v>41</v>
      </c>
      <c r="B8" s="27">
        <v>87.218045112781951</v>
      </c>
      <c r="C8" s="15">
        <v>93.984962406015043</v>
      </c>
      <c r="D8" s="15">
        <v>93.233082706766908</v>
      </c>
      <c r="E8" s="15">
        <v>90.225563909774436</v>
      </c>
      <c r="F8" s="15">
        <v>93.984962406015043</v>
      </c>
      <c r="G8" s="15">
        <v>93.233082706766908</v>
      </c>
      <c r="H8" s="15">
        <v>78.94736842105263</v>
      </c>
      <c r="I8" s="15">
        <v>96.240601503759393</v>
      </c>
      <c r="J8" s="15">
        <v>93.984962406015043</v>
      </c>
      <c r="K8" s="15">
        <v>96.240601503759393</v>
      </c>
      <c r="L8" s="15">
        <v>96.240601503759393</v>
      </c>
      <c r="M8" s="15">
        <v>85.714285714285708</v>
      </c>
      <c r="N8" s="15">
        <v>96.240601503759393</v>
      </c>
      <c r="O8" s="15">
        <v>83.458646616541358</v>
      </c>
      <c r="P8" s="15">
        <v>96.992481203007515</v>
      </c>
      <c r="Q8" s="15">
        <v>94.73684210526315</v>
      </c>
      <c r="R8" s="15">
        <v>89.473684210526315</v>
      </c>
      <c r="S8" s="15">
        <v>81.203007518796994</v>
      </c>
      <c r="T8" s="15">
        <v>81.203007518796994</v>
      </c>
      <c r="U8" s="15">
        <v>81.954887218045116</v>
      </c>
    </row>
    <row r="9" spans="1:21" s="23" customFormat="1" ht="15.95" customHeight="1" thickBot="1" x14ac:dyDescent="0.3">
      <c r="A9" s="16" t="s">
        <v>42</v>
      </c>
      <c r="B9" s="27">
        <v>98.507462686567166</v>
      </c>
      <c r="C9" s="15">
        <v>98.507462686567166</v>
      </c>
      <c r="D9" s="15">
        <v>97.014925373134332</v>
      </c>
      <c r="E9" s="15">
        <v>89.552238805970148</v>
      </c>
      <c r="F9" s="15">
        <v>92.537313432835816</v>
      </c>
      <c r="G9" s="15">
        <v>92.537313432835816</v>
      </c>
      <c r="H9" s="15">
        <v>94.029850746268664</v>
      </c>
      <c r="I9" s="15">
        <v>94.029850746268664</v>
      </c>
      <c r="J9" s="15">
        <v>97.014925373134332</v>
      </c>
      <c r="K9" s="15">
        <v>97.014925373134332</v>
      </c>
      <c r="L9" s="15">
        <v>92.537313432835816</v>
      </c>
      <c r="M9" s="15">
        <v>95.522388059701484</v>
      </c>
      <c r="N9" s="15">
        <v>95.522388059701484</v>
      </c>
      <c r="O9" s="15">
        <v>91.044776119402982</v>
      </c>
      <c r="P9" s="15">
        <v>94.029850746268664</v>
      </c>
      <c r="Q9" s="15">
        <v>95.522388059701484</v>
      </c>
      <c r="R9" s="15">
        <v>88.059701492537314</v>
      </c>
      <c r="S9" s="15">
        <v>95.522388059701484</v>
      </c>
      <c r="T9" s="15">
        <v>98.507462686567166</v>
      </c>
      <c r="U9" s="15">
        <v>92.537313432835816</v>
      </c>
    </row>
    <row r="10" spans="1:21" s="23" customFormat="1" ht="15.95" customHeight="1" thickBot="1" x14ac:dyDescent="0.3">
      <c r="A10" s="17" t="s">
        <v>43</v>
      </c>
      <c r="B10" s="27">
        <v>93.859649122807014</v>
      </c>
      <c r="C10" s="15">
        <v>82.456140350877192</v>
      </c>
      <c r="D10" s="15">
        <v>87.719298245614027</v>
      </c>
      <c r="E10" s="15">
        <v>84.210526315789465</v>
      </c>
      <c r="F10" s="15">
        <v>98.245614035087712</v>
      </c>
      <c r="G10" s="15">
        <v>74.561403508771932</v>
      </c>
      <c r="H10" s="15">
        <v>82.456140350877192</v>
      </c>
      <c r="I10" s="15">
        <v>89.473684210526315</v>
      </c>
      <c r="J10" s="15">
        <v>97.368421052631575</v>
      </c>
      <c r="K10" s="15">
        <v>90.350877192982466</v>
      </c>
      <c r="L10" s="15">
        <v>85.964912280701753</v>
      </c>
      <c r="M10" s="15">
        <v>78.070175438596493</v>
      </c>
      <c r="N10" s="15">
        <v>92.10526315789474</v>
      </c>
      <c r="O10" s="15">
        <v>82.456140350877192</v>
      </c>
      <c r="P10" s="15">
        <v>98.245614035087712</v>
      </c>
      <c r="Q10" s="15">
        <v>87.719298245614027</v>
      </c>
      <c r="R10" s="15">
        <v>84.210526315789465</v>
      </c>
      <c r="S10" s="15">
        <v>79.824561403508781</v>
      </c>
      <c r="T10" s="15">
        <v>69.298245614035096</v>
      </c>
      <c r="U10" s="15">
        <v>85.964912280701753</v>
      </c>
    </row>
    <row r="11" spans="1:21" s="23" customFormat="1" ht="15.95" customHeight="1" thickBot="1" x14ac:dyDescent="0.3">
      <c r="A11" s="16" t="s">
        <v>44</v>
      </c>
      <c r="B11" s="27">
        <v>88.172043010752688</v>
      </c>
      <c r="C11" s="15">
        <v>92.473118279569889</v>
      </c>
      <c r="D11" s="15">
        <v>86.021505376344081</v>
      </c>
      <c r="E11" s="15">
        <v>80.645161290322577</v>
      </c>
      <c r="F11" s="15">
        <v>94.623655913978496</v>
      </c>
      <c r="G11" s="15">
        <v>89.247311827956992</v>
      </c>
      <c r="H11" s="15">
        <v>86.021505376344081</v>
      </c>
      <c r="I11" s="15">
        <v>93.548387096774192</v>
      </c>
      <c r="J11" s="15">
        <v>97.849462365591393</v>
      </c>
      <c r="K11" s="15">
        <v>94.623655913978496</v>
      </c>
      <c r="L11" s="15">
        <v>95.6989247311828</v>
      </c>
      <c r="M11" s="15">
        <v>84.946236559139791</v>
      </c>
      <c r="N11" s="15">
        <v>96.774193548387103</v>
      </c>
      <c r="O11" s="15">
        <v>90.322580645161281</v>
      </c>
      <c r="P11" s="15">
        <v>96.774193548387103</v>
      </c>
      <c r="Q11" s="15">
        <v>92.473118279569889</v>
      </c>
      <c r="R11" s="15">
        <v>96.774193548387103</v>
      </c>
      <c r="S11" s="15">
        <v>84.946236559139791</v>
      </c>
      <c r="T11" s="15">
        <v>87.096774193548384</v>
      </c>
      <c r="U11" s="15">
        <v>96.774193548387103</v>
      </c>
    </row>
    <row r="12" spans="1:21" s="23" customFormat="1" ht="15.95" customHeight="1" thickBot="1" x14ac:dyDescent="0.3">
      <c r="A12" s="24" t="s">
        <v>45</v>
      </c>
      <c r="B12" s="27">
        <v>73.287671232876718</v>
      </c>
      <c r="C12" s="15">
        <v>82.876712328767127</v>
      </c>
      <c r="D12" s="15">
        <v>61.643835616438359</v>
      </c>
      <c r="E12" s="15">
        <v>65.753424657534239</v>
      </c>
      <c r="F12" s="15">
        <v>89.041095890410958</v>
      </c>
      <c r="G12" s="15">
        <v>63.698630136986303</v>
      </c>
      <c r="H12" s="15">
        <v>54.109589041095894</v>
      </c>
      <c r="I12" s="15">
        <v>88.356164383561648</v>
      </c>
      <c r="J12" s="15">
        <v>89.726027397260282</v>
      </c>
      <c r="K12" s="15">
        <v>86.301369863013704</v>
      </c>
      <c r="L12" s="15">
        <v>89.041095890410958</v>
      </c>
      <c r="M12" s="15">
        <v>71.232876712328761</v>
      </c>
      <c r="N12" s="15">
        <v>86.986301369863014</v>
      </c>
      <c r="O12" s="15">
        <v>80.136986301369859</v>
      </c>
      <c r="P12" s="15">
        <v>93.150684931506845</v>
      </c>
      <c r="Q12" s="15">
        <v>84.93150684931507</v>
      </c>
      <c r="R12" s="15">
        <v>85.61643835616438</v>
      </c>
      <c r="S12" s="15">
        <v>71.232876712328761</v>
      </c>
      <c r="T12" s="15">
        <v>48.630136986301373</v>
      </c>
      <c r="U12" s="15">
        <v>76.027397260273972</v>
      </c>
    </row>
    <row r="13" spans="1:21" s="23" customFormat="1" ht="15.95" customHeight="1" thickBot="1" x14ac:dyDescent="0.3">
      <c r="A13" s="16" t="s">
        <v>46</v>
      </c>
      <c r="B13" s="27">
        <v>74.025974025974023</v>
      </c>
      <c r="C13" s="15">
        <v>79.220779220779221</v>
      </c>
      <c r="D13" s="15">
        <v>61.038961038961034</v>
      </c>
      <c r="E13" s="15">
        <v>37.662337662337663</v>
      </c>
      <c r="F13" s="15">
        <v>77.922077922077932</v>
      </c>
      <c r="G13" s="15">
        <v>49.350649350649348</v>
      </c>
      <c r="H13" s="15">
        <v>46.753246753246749</v>
      </c>
      <c r="I13" s="15">
        <v>75.324675324675326</v>
      </c>
      <c r="J13" s="15">
        <v>85.714285714285708</v>
      </c>
      <c r="K13" s="15">
        <v>59.740259740259738</v>
      </c>
      <c r="L13" s="15">
        <v>79.220779220779221</v>
      </c>
      <c r="M13" s="15">
        <v>57.142857142857139</v>
      </c>
      <c r="N13" s="15">
        <v>84.415584415584405</v>
      </c>
      <c r="O13" s="15">
        <v>58.441558441558442</v>
      </c>
      <c r="P13" s="15">
        <v>83.116883116883116</v>
      </c>
      <c r="Q13" s="15">
        <v>72.727272727272734</v>
      </c>
      <c r="R13" s="15">
        <v>71.428571428571431</v>
      </c>
      <c r="S13" s="15">
        <v>45.454545454545453</v>
      </c>
      <c r="T13" s="15">
        <v>61.038961038961034</v>
      </c>
      <c r="U13" s="15">
        <v>71.428571428571431</v>
      </c>
    </row>
    <row r="14" spans="1:21" s="23" customFormat="1" ht="15.95" customHeight="1" thickBot="1" x14ac:dyDescent="0.3">
      <c r="A14" s="16" t="s">
        <v>47</v>
      </c>
      <c r="B14" s="27">
        <v>70.949720670391059</v>
      </c>
      <c r="C14" s="15">
        <v>81.005586592178773</v>
      </c>
      <c r="D14" s="15">
        <v>69.273743016759781</v>
      </c>
      <c r="E14" s="15">
        <v>67.039106145251395</v>
      </c>
      <c r="F14" s="15">
        <v>88.268156424581008</v>
      </c>
      <c r="G14" s="15">
        <v>58.659217877094974</v>
      </c>
      <c r="H14" s="15">
        <v>50.279329608938554</v>
      </c>
      <c r="I14" s="15">
        <v>88.826815642458101</v>
      </c>
      <c r="J14" s="15">
        <v>89.944134078212286</v>
      </c>
      <c r="K14" s="15">
        <v>84.916201117318437</v>
      </c>
      <c r="L14" s="15">
        <v>89.385474860335194</v>
      </c>
      <c r="M14" s="15">
        <v>75.977653631284909</v>
      </c>
      <c r="N14" s="15">
        <v>89.944134078212286</v>
      </c>
      <c r="O14" s="15">
        <v>77.094972067039109</v>
      </c>
      <c r="P14" s="15">
        <v>85.47486033519553</v>
      </c>
      <c r="Q14" s="15">
        <v>86.033519553072622</v>
      </c>
      <c r="R14" s="15">
        <v>76.536312849162016</v>
      </c>
      <c r="S14" s="15">
        <v>67.597765363128488</v>
      </c>
      <c r="T14" s="15">
        <v>55.307262569832403</v>
      </c>
      <c r="U14" s="15">
        <v>66.480446927374302</v>
      </c>
    </row>
    <row r="15" spans="1:21" s="23" customFormat="1" ht="15.95" customHeight="1" thickBot="1" x14ac:dyDescent="0.3">
      <c r="A15" s="16" t="s">
        <v>48</v>
      </c>
      <c r="B15" s="27">
        <v>42.647058823529413</v>
      </c>
      <c r="C15" s="15">
        <v>79.411764705882348</v>
      </c>
      <c r="D15" s="15">
        <v>58.82352941176471</v>
      </c>
      <c r="E15" s="15">
        <v>52.941176470588239</v>
      </c>
      <c r="F15" s="15">
        <v>72.058823529411768</v>
      </c>
      <c r="G15" s="15">
        <v>61.764705882352942</v>
      </c>
      <c r="H15" s="15">
        <v>30.882352941176471</v>
      </c>
      <c r="I15" s="15">
        <v>79.411764705882348</v>
      </c>
      <c r="J15" s="15">
        <v>88.235294117647058</v>
      </c>
      <c r="K15" s="15">
        <v>79.411764705882348</v>
      </c>
      <c r="L15" s="15">
        <v>85.294117647058826</v>
      </c>
      <c r="M15" s="15">
        <v>52.941176470588239</v>
      </c>
      <c r="N15" s="15">
        <v>89.705882352941174</v>
      </c>
      <c r="O15" s="15">
        <v>67.64705882352942</v>
      </c>
      <c r="P15" s="15">
        <v>77.941176470588232</v>
      </c>
      <c r="Q15" s="15">
        <v>83.82352941176471</v>
      </c>
      <c r="R15" s="15">
        <v>66.17647058823529</v>
      </c>
      <c r="S15" s="15">
        <v>60.294117647058819</v>
      </c>
      <c r="T15" s="15">
        <v>41.17647058823529</v>
      </c>
      <c r="U15" s="15">
        <v>60.294117647058819</v>
      </c>
    </row>
    <row r="16" spans="1:21" s="23" customFormat="1" ht="15.95" customHeight="1" thickBot="1" x14ac:dyDescent="0.3">
      <c r="A16" s="16" t="s">
        <v>49</v>
      </c>
      <c r="B16" s="27">
        <v>85.245901639344254</v>
      </c>
      <c r="C16" s="15">
        <v>74.316939890710387</v>
      </c>
      <c r="D16" s="15">
        <v>68.852459016393439</v>
      </c>
      <c r="E16" s="15">
        <v>58.469945355191257</v>
      </c>
      <c r="F16" s="15">
        <v>86.338797814207652</v>
      </c>
      <c r="G16" s="15">
        <v>58.469945355191257</v>
      </c>
      <c r="H16" s="15">
        <v>43.169398907103826</v>
      </c>
      <c r="I16" s="15">
        <v>84.153005464480884</v>
      </c>
      <c r="J16" s="15">
        <v>91.803278688524586</v>
      </c>
      <c r="K16" s="15">
        <v>84.699453551912569</v>
      </c>
      <c r="L16" s="15">
        <v>86.885245901639337</v>
      </c>
      <c r="M16" s="15">
        <v>64.480874316939889</v>
      </c>
      <c r="N16" s="15">
        <v>90.710382513661202</v>
      </c>
      <c r="O16" s="15">
        <v>72.131147540983605</v>
      </c>
      <c r="P16" s="15">
        <v>87.978142076502735</v>
      </c>
      <c r="Q16" s="15">
        <v>77.049180327868854</v>
      </c>
      <c r="R16" s="15">
        <v>83.606557377049185</v>
      </c>
      <c r="S16" s="15">
        <v>75.409836065573771</v>
      </c>
      <c r="T16" s="15">
        <v>60.655737704918032</v>
      </c>
      <c r="U16" s="15">
        <v>78.688524590163937</v>
      </c>
    </row>
    <row r="17" spans="1:21" s="23" customFormat="1" ht="15.95" customHeight="1" thickBot="1" x14ac:dyDescent="0.3">
      <c r="A17" s="16" t="s">
        <v>50</v>
      </c>
      <c r="B17" s="27">
        <v>56.97674418604651</v>
      </c>
      <c r="C17" s="15">
        <v>84.883720930232556</v>
      </c>
      <c r="D17" s="15">
        <v>50</v>
      </c>
      <c r="E17" s="15">
        <v>56.97674418604651</v>
      </c>
      <c r="F17" s="15">
        <v>77.906976744186053</v>
      </c>
      <c r="G17" s="15">
        <v>72.093023255813947</v>
      </c>
      <c r="H17" s="15">
        <v>33.720930232558139</v>
      </c>
      <c r="I17" s="15">
        <v>83.720930232558146</v>
      </c>
      <c r="J17" s="15">
        <v>86.04651162790698</v>
      </c>
      <c r="K17" s="15">
        <v>75.581395348837205</v>
      </c>
      <c r="L17" s="15">
        <v>87.20930232558139</v>
      </c>
      <c r="M17" s="15">
        <v>62.790697674418603</v>
      </c>
      <c r="N17" s="15">
        <v>90.697674418604649</v>
      </c>
      <c r="O17" s="15">
        <v>61.627906976744185</v>
      </c>
      <c r="P17" s="15">
        <v>84.883720930232556</v>
      </c>
      <c r="Q17" s="15">
        <v>76.744186046511629</v>
      </c>
      <c r="R17" s="15">
        <v>81.395348837209298</v>
      </c>
      <c r="S17" s="15">
        <v>63.953488372093027</v>
      </c>
      <c r="T17" s="15">
        <v>54.651162790697668</v>
      </c>
      <c r="U17" s="15">
        <v>77.906976744186053</v>
      </c>
    </row>
    <row r="18" spans="1:21" s="23" customFormat="1" ht="15.95" customHeight="1" thickBot="1" x14ac:dyDescent="0.3">
      <c r="A18" s="16" t="s">
        <v>51</v>
      </c>
      <c r="B18" s="27">
        <v>80.14705882352942</v>
      </c>
      <c r="C18" s="15">
        <v>74.264705882352942</v>
      </c>
      <c r="D18" s="15">
        <v>65.441176470588232</v>
      </c>
      <c r="E18" s="15">
        <v>58.088235294117652</v>
      </c>
      <c r="F18" s="15">
        <v>88.235294117647058</v>
      </c>
      <c r="G18" s="15">
        <v>74.264705882352942</v>
      </c>
      <c r="H18" s="15">
        <v>59.558823529411761</v>
      </c>
      <c r="I18" s="15">
        <v>80.14705882352942</v>
      </c>
      <c r="J18" s="15">
        <v>91.17647058823529</v>
      </c>
      <c r="K18" s="15">
        <v>81.617647058823522</v>
      </c>
      <c r="L18" s="15">
        <v>88.970588235294116</v>
      </c>
      <c r="M18" s="15">
        <v>71.32352941176471</v>
      </c>
      <c r="N18" s="15">
        <v>90.441176470588232</v>
      </c>
      <c r="O18" s="15">
        <v>64.705882352941174</v>
      </c>
      <c r="P18" s="15">
        <v>83.82352941176471</v>
      </c>
      <c r="Q18" s="15">
        <v>82.35294117647058</v>
      </c>
      <c r="R18" s="15">
        <v>65.441176470588232</v>
      </c>
      <c r="S18" s="15">
        <v>55.882352941176471</v>
      </c>
      <c r="T18" s="15">
        <v>52.205882352941181</v>
      </c>
      <c r="U18" s="15">
        <v>63.970588235294116</v>
      </c>
    </row>
    <row r="19" spans="1:21" s="23" customFormat="1" ht="15.95" customHeight="1" thickBot="1" x14ac:dyDescent="0.3">
      <c r="A19" s="25" t="s">
        <v>52</v>
      </c>
      <c r="B19" s="27">
        <v>77.333333333333329</v>
      </c>
      <c r="C19" s="15">
        <v>92</v>
      </c>
      <c r="D19" s="15">
        <v>68</v>
      </c>
      <c r="E19" s="15">
        <v>82.666666666666671</v>
      </c>
      <c r="F19" s="15">
        <v>88</v>
      </c>
      <c r="G19" s="15">
        <v>80</v>
      </c>
      <c r="H19" s="15">
        <v>46.666666666666664</v>
      </c>
      <c r="I19" s="15">
        <v>88</v>
      </c>
      <c r="J19" s="15">
        <v>90.666666666666657</v>
      </c>
      <c r="K19" s="15">
        <v>80</v>
      </c>
      <c r="L19" s="15">
        <v>90.666666666666657</v>
      </c>
      <c r="M19" s="15">
        <v>76</v>
      </c>
      <c r="N19" s="15">
        <v>96</v>
      </c>
      <c r="O19" s="15">
        <v>73.333333333333329</v>
      </c>
      <c r="P19" s="15">
        <v>94.666666666666671</v>
      </c>
      <c r="Q19" s="15">
        <v>77.333333333333329</v>
      </c>
      <c r="R19" s="15">
        <v>89.333333333333329</v>
      </c>
      <c r="S19" s="15">
        <v>58.666666666666664</v>
      </c>
      <c r="T19" s="15">
        <v>53.333333333333336</v>
      </c>
      <c r="U19" s="15">
        <v>64</v>
      </c>
    </row>
    <row r="20" spans="1:21" s="23" customFormat="1" ht="15.95" customHeight="1" thickBot="1" x14ac:dyDescent="0.3">
      <c r="A20" s="16" t="s">
        <v>53</v>
      </c>
      <c r="B20" s="27">
        <v>80.666666666666657</v>
      </c>
      <c r="C20" s="15">
        <v>82.666666666666671</v>
      </c>
      <c r="D20" s="15">
        <v>72.666666666666671</v>
      </c>
      <c r="E20" s="15">
        <v>81.333333333333329</v>
      </c>
      <c r="F20" s="15">
        <v>82</v>
      </c>
      <c r="G20" s="15">
        <v>68.666666666666671</v>
      </c>
      <c r="H20" s="15">
        <v>48</v>
      </c>
      <c r="I20" s="15">
        <v>88.666666666666671</v>
      </c>
      <c r="J20" s="15">
        <v>91.333333333333329</v>
      </c>
      <c r="K20" s="15">
        <v>78.666666666666657</v>
      </c>
      <c r="L20" s="15">
        <v>86</v>
      </c>
      <c r="M20" s="15">
        <v>66</v>
      </c>
      <c r="N20" s="15">
        <v>90.666666666666657</v>
      </c>
      <c r="O20" s="15">
        <v>77.333333333333329</v>
      </c>
      <c r="P20" s="15">
        <v>93.333333333333329</v>
      </c>
      <c r="Q20" s="15">
        <v>78</v>
      </c>
      <c r="R20" s="15">
        <v>75.333333333333329</v>
      </c>
      <c r="S20" s="15">
        <v>77.333333333333329</v>
      </c>
      <c r="T20" s="15">
        <v>57.999999999999993</v>
      </c>
      <c r="U20" s="15">
        <v>72.666666666666671</v>
      </c>
    </row>
    <row r="21" spans="1:21" s="23" customFormat="1" ht="15.95" customHeight="1" thickBot="1" x14ac:dyDescent="0.3">
      <c r="A21" s="16" t="s">
        <v>54</v>
      </c>
      <c r="B21" s="27">
        <v>62.804878048780488</v>
      </c>
      <c r="C21" s="15">
        <v>81.707317073170728</v>
      </c>
      <c r="D21" s="15">
        <v>56.707317073170728</v>
      </c>
      <c r="E21" s="15">
        <v>62.195121951219512</v>
      </c>
      <c r="F21" s="15">
        <v>88.41463414634147</v>
      </c>
      <c r="G21" s="15">
        <v>66.463414634146346</v>
      </c>
      <c r="H21" s="15">
        <v>57.926829268292678</v>
      </c>
      <c r="I21" s="15">
        <v>83.536585365853654</v>
      </c>
      <c r="J21" s="15">
        <v>93.292682926829272</v>
      </c>
      <c r="K21" s="15">
        <v>84.146341463414629</v>
      </c>
      <c r="L21" s="15">
        <v>91.463414634146346</v>
      </c>
      <c r="M21" s="15">
        <v>64.024390243902445</v>
      </c>
      <c r="N21" s="15">
        <v>88.41463414634147</v>
      </c>
      <c r="O21" s="15">
        <v>78.658536585365852</v>
      </c>
      <c r="P21" s="15">
        <v>89.634146341463421</v>
      </c>
      <c r="Q21" s="15">
        <v>82.926829268292678</v>
      </c>
      <c r="R21" s="15">
        <v>85.975609756097555</v>
      </c>
      <c r="S21" s="15">
        <v>68.292682926829272</v>
      </c>
      <c r="T21" s="15">
        <v>62.195121951219512</v>
      </c>
      <c r="U21" s="15">
        <v>84.146341463414629</v>
      </c>
    </row>
    <row r="22" spans="1:21" s="23" customFormat="1" ht="15.95" customHeight="1" thickBot="1" x14ac:dyDescent="0.3">
      <c r="A22" s="17" t="s">
        <v>55</v>
      </c>
      <c r="B22" s="27">
        <v>81.707317073170728</v>
      </c>
      <c r="C22" s="15">
        <v>86.58536585365853</v>
      </c>
      <c r="D22" s="15">
        <v>75.609756097560975</v>
      </c>
      <c r="E22" s="15">
        <v>78.048780487804876</v>
      </c>
      <c r="F22" s="15">
        <v>87.804878048780495</v>
      </c>
      <c r="G22" s="15">
        <v>62.195121951219512</v>
      </c>
      <c r="H22" s="15">
        <v>56.09756097560976</v>
      </c>
      <c r="I22" s="15">
        <v>84.146341463414629</v>
      </c>
      <c r="J22" s="15">
        <v>92.682926829268297</v>
      </c>
      <c r="K22" s="15">
        <v>85.365853658536579</v>
      </c>
      <c r="L22" s="15">
        <v>79.268292682926827</v>
      </c>
      <c r="M22" s="15">
        <v>64.634146341463421</v>
      </c>
      <c r="N22" s="15">
        <v>81.707317073170728</v>
      </c>
      <c r="O22" s="15">
        <v>68.292682926829272</v>
      </c>
      <c r="P22" s="15">
        <v>79.268292682926827</v>
      </c>
      <c r="Q22" s="15">
        <v>75.609756097560975</v>
      </c>
      <c r="R22" s="15">
        <v>69.512195121951208</v>
      </c>
      <c r="S22" s="15">
        <v>60.975609756097562</v>
      </c>
      <c r="T22" s="15">
        <v>57.317073170731703</v>
      </c>
      <c r="U22" s="15">
        <v>73.170731707317074</v>
      </c>
    </row>
    <row r="23" spans="1:21" s="23" customFormat="1" ht="15.95" customHeight="1" thickBot="1" x14ac:dyDescent="0.3">
      <c r="A23" s="25" t="s">
        <v>56</v>
      </c>
      <c r="B23" s="27">
        <v>78.723404255319153</v>
      </c>
      <c r="C23" s="15">
        <v>90.425531914893625</v>
      </c>
      <c r="D23" s="15">
        <v>76.59574468085107</v>
      </c>
      <c r="E23" s="15">
        <v>62.765957446808507</v>
      </c>
      <c r="F23" s="15">
        <v>92.553191489361694</v>
      </c>
      <c r="G23" s="15">
        <v>81.914893617021278</v>
      </c>
      <c r="H23" s="15">
        <v>65.957446808510639</v>
      </c>
      <c r="I23" s="15">
        <v>95.744680851063833</v>
      </c>
      <c r="J23" s="15">
        <v>96.808510638297875</v>
      </c>
      <c r="K23" s="15">
        <v>93.61702127659575</v>
      </c>
      <c r="L23" s="15">
        <v>93.61702127659575</v>
      </c>
      <c r="M23" s="15">
        <v>85.106382978723403</v>
      </c>
      <c r="N23" s="15">
        <v>92.553191489361694</v>
      </c>
      <c r="O23" s="15">
        <v>76.59574468085107</v>
      </c>
      <c r="P23" s="15">
        <v>93.61702127659575</v>
      </c>
      <c r="Q23" s="15">
        <v>90.425531914893625</v>
      </c>
      <c r="R23" s="15">
        <v>89.361702127659569</v>
      </c>
      <c r="S23" s="15">
        <v>81.914893617021278</v>
      </c>
      <c r="T23" s="15">
        <v>70.212765957446805</v>
      </c>
      <c r="U23" s="15">
        <v>77.659574468085097</v>
      </c>
    </row>
    <row r="24" spans="1:21" s="23" customFormat="1" ht="15.95" customHeight="1" thickBot="1" x14ac:dyDescent="0.3">
      <c r="A24" s="16" t="s">
        <v>57</v>
      </c>
      <c r="B24" s="27">
        <v>86.206896551724128</v>
      </c>
      <c r="C24" s="15">
        <v>93.103448275862064</v>
      </c>
      <c r="D24" s="15">
        <v>93.103448275862064</v>
      </c>
      <c r="E24" s="15">
        <v>89.65517241379311</v>
      </c>
      <c r="F24" s="15">
        <v>93.103448275862064</v>
      </c>
      <c r="G24" s="15">
        <v>93.103448275862064</v>
      </c>
      <c r="H24" s="15">
        <v>89.65517241379311</v>
      </c>
      <c r="I24" s="15">
        <v>96.551724137931032</v>
      </c>
      <c r="J24" s="15">
        <v>93.103448275862064</v>
      </c>
      <c r="K24" s="15">
        <v>93.103448275862064</v>
      </c>
      <c r="L24" s="15">
        <v>89.65517241379311</v>
      </c>
      <c r="M24" s="15">
        <v>93.103448275862064</v>
      </c>
      <c r="N24" s="15">
        <v>89.65517241379311</v>
      </c>
      <c r="O24" s="15">
        <v>89.65517241379311</v>
      </c>
      <c r="P24" s="15">
        <v>96.551724137931032</v>
      </c>
      <c r="Q24" s="15">
        <v>89.65517241379311</v>
      </c>
      <c r="R24" s="15">
        <v>93.103448275862064</v>
      </c>
      <c r="S24" s="15">
        <v>79.310344827586206</v>
      </c>
      <c r="T24" s="15">
        <v>44.827586206896555</v>
      </c>
      <c r="U24" s="15">
        <v>79.310344827586206</v>
      </c>
    </row>
    <row r="25" spans="1:21" s="23" customFormat="1" ht="15.95" customHeight="1" thickBot="1" x14ac:dyDescent="0.3">
      <c r="A25" s="25" t="s">
        <v>58</v>
      </c>
      <c r="B25" s="27">
        <v>100</v>
      </c>
      <c r="C25" s="15">
        <v>57.142857142857139</v>
      </c>
      <c r="D25" s="15">
        <v>28.571428571428569</v>
      </c>
      <c r="E25" s="15">
        <v>39.285714285714285</v>
      </c>
      <c r="F25" s="15">
        <v>78.571428571428569</v>
      </c>
      <c r="G25" s="15">
        <v>92.857142857142861</v>
      </c>
      <c r="H25" s="15">
        <v>78.571428571428569</v>
      </c>
      <c r="I25" s="15">
        <v>100</v>
      </c>
      <c r="J25" s="15">
        <v>96.428571428571431</v>
      </c>
      <c r="K25" s="15">
        <v>78.571428571428569</v>
      </c>
      <c r="L25" s="15">
        <v>89.285714285714292</v>
      </c>
      <c r="M25" s="15">
        <v>96.428571428571431</v>
      </c>
      <c r="N25" s="15">
        <v>89.285714285714292</v>
      </c>
      <c r="O25" s="15">
        <v>57.142857142857139</v>
      </c>
      <c r="P25" s="15">
        <v>100</v>
      </c>
      <c r="Q25" s="15">
        <v>92.857142857142861</v>
      </c>
      <c r="R25" s="15">
        <v>75</v>
      </c>
      <c r="S25" s="15">
        <v>96.428571428571431</v>
      </c>
      <c r="T25" s="15">
        <v>89.285714285714292</v>
      </c>
      <c r="U25" s="15">
        <v>67.857142857142861</v>
      </c>
    </row>
    <row r="26" spans="1:21" s="23" customFormat="1" ht="15.95" customHeight="1" thickBot="1" x14ac:dyDescent="0.3">
      <c r="A26" s="25" t="s">
        <v>67</v>
      </c>
      <c r="B26" s="27">
        <f>(17*100)/24</f>
        <v>70.833333333333329</v>
      </c>
      <c r="C26" s="27">
        <f>(23*100)/24</f>
        <v>95.833333333333329</v>
      </c>
      <c r="D26" s="27">
        <f>(9*100)/24</f>
        <v>37.5</v>
      </c>
      <c r="E26" s="27">
        <f>(11*100)/24</f>
        <v>45.833333333333336</v>
      </c>
      <c r="F26" s="27">
        <f>(21*100)/24</f>
        <v>87.5</v>
      </c>
      <c r="G26" s="27">
        <f>(15*100)/24</f>
        <v>62.5</v>
      </c>
      <c r="H26" s="27">
        <f>(15*100)/24</f>
        <v>62.5</v>
      </c>
      <c r="I26" s="27">
        <f>(24*100)/24</f>
        <v>100</v>
      </c>
      <c r="J26" s="27">
        <f>(22*100)/24</f>
        <v>91.666666666666671</v>
      </c>
      <c r="K26" s="27">
        <f>(22*100)/24</f>
        <v>91.666666666666671</v>
      </c>
      <c r="L26" s="27">
        <f>(24*100)/24</f>
        <v>100</v>
      </c>
      <c r="M26" s="27">
        <f>(12*100)/24</f>
        <v>50</v>
      </c>
      <c r="N26" s="27">
        <f>(23*100)/24</f>
        <v>95.833333333333329</v>
      </c>
      <c r="O26" s="27">
        <f>(14*100)/24</f>
        <v>58.333333333333336</v>
      </c>
      <c r="P26" s="27">
        <f>(23*100)/24</f>
        <v>95.833333333333329</v>
      </c>
      <c r="Q26" s="27">
        <f>(20*100)/24</f>
        <v>83.333333333333329</v>
      </c>
      <c r="R26" s="27">
        <f>(23*100)/24</f>
        <v>95.833333333333329</v>
      </c>
      <c r="S26" s="27">
        <f>(10*100)/24</f>
        <v>41.666666666666664</v>
      </c>
      <c r="T26" s="27">
        <f>(7*100)/24</f>
        <v>29.166666666666668</v>
      </c>
      <c r="U26" s="27">
        <f>(18*100)/24</f>
        <v>75</v>
      </c>
    </row>
    <row r="27" spans="1:21" s="23" customFormat="1" ht="15.95" customHeight="1" thickBot="1" x14ac:dyDescent="0.3">
      <c r="A27" s="18" t="s">
        <v>59</v>
      </c>
      <c r="B27" s="27">
        <v>63.063063063063062</v>
      </c>
      <c r="C27" s="15">
        <v>88.288288288288285</v>
      </c>
      <c r="D27" s="15">
        <v>57.657657657657658</v>
      </c>
      <c r="E27" s="15">
        <v>71.171171171171167</v>
      </c>
      <c r="F27" s="15">
        <v>84.684684684684683</v>
      </c>
      <c r="G27" s="15">
        <v>67.567567567567565</v>
      </c>
      <c r="H27" s="15">
        <v>48.648648648648653</v>
      </c>
      <c r="I27" s="15">
        <v>93.693693693693689</v>
      </c>
      <c r="J27" s="15">
        <v>91.891891891891902</v>
      </c>
      <c r="K27" s="15">
        <v>85.585585585585591</v>
      </c>
      <c r="L27" s="15">
        <v>83.78378378378379</v>
      </c>
      <c r="M27" s="15">
        <v>63.063063063063062</v>
      </c>
      <c r="N27" s="15">
        <v>84.684684684684683</v>
      </c>
      <c r="O27" s="15">
        <v>64.86486486486487</v>
      </c>
      <c r="P27" s="15">
        <v>84.684684684684683</v>
      </c>
      <c r="Q27" s="15">
        <v>78.378378378378372</v>
      </c>
      <c r="R27" s="15">
        <v>76.576576576576571</v>
      </c>
      <c r="S27" s="15">
        <v>49.549549549549546</v>
      </c>
      <c r="T27" s="15">
        <v>53.153153153153156</v>
      </c>
      <c r="U27" s="15">
        <v>74.774774774774784</v>
      </c>
    </row>
    <row r="28" spans="1:21" s="23" customFormat="1" ht="15.95" customHeight="1" thickBot="1" x14ac:dyDescent="0.3">
      <c r="A28" s="25" t="s">
        <v>60</v>
      </c>
      <c r="B28" s="27">
        <v>94.73684210526315</v>
      </c>
      <c r="C28" s="15">
        <v>94.73684210526315</v>
      </c>
      <c r="D28" s="15">
        <v>57.894736842105267</v>
      </c>
      <c r="E28" s="15">
        <v>68.421052631578945</v>
      </c>
      <c r="F28" s="15">
        <v>84.210526315789465</v>
      </c>
      <c r="G28" s="15">
        <v>73.68421052631578</v>
      </c>
      <c r="H28" s="15">
        <v>68.421052631578945</v>
      </c>
      <c r="I28" s="15">
        <v>89.473684210526315</v>
      </c>
      <c r="J28" s="15">
        <v>100</v>
      </c>
      <c r="K28" s="15">
        <v>94.73684210526315</v>
      </c>
      <c r="L28" s="15">
        <v>84.210526315789465</v>
      </c>
      <c r="M28" s="15">
        <v>63.157894736842103</v>
      </c>
      <c r="N28" s="15">
        <v>94.73684210526315</v>
      </c>
      <c r="O28" s="15">
        <v>57.894736842105267</v>
      </c>
      <c r="P28" s="15">
        <v>100</v>
      </c>
      <c r="Q28" s="15">
        <v>78.94736842105263</v>
      </c>
      <c r="R28" s="15">
        <v>78.94736842105263</v>
      </c>
      <c r="S28" s="15">
        <v>31.578947368421051</v>
      </c>
      <c r="T28" s="15">
        <v>57.894736842105267</v>
      </c>
      <c r="U28" s="15">
        <v>89.473684210526315</v>
      </c>
    </row>
    <row r="29" spans="1:21" s="23" customFormat="1" ht="15.95" customHeight="1" thickBot="1" x14ac:dyDescent="0.3">
      <c r="A29" s="18" t="s">
        <v>61</v>
      </c>
      <c r="B29" s="27">
        <v>92.857142857142861</v>
      </c>
      <c r="C29" s="15">
        <v>78.571428571428569</v>
      </c>
      <c r="D29" s="15">
        <v>78.571428571428569</v>
      </c>
      <c r="E29" s="15">
        <v>78.571428571428569</v>
      </c>
      <c r="F29" s="15">
        <v>85.714285714285708</v>
      </c>
      <c r="G29" s="15">
        <v>85.714285714285708</v>
      </c>
      <c r="H29" s="15">
        <v>78.571428571428569</v>
      </c>
      <c r="I29" s="15">
        <v>92.857142857142861</v>
      </c>
      <c r="J29" s="15">
        <v>100</v>
      </c>
      <c r="K29" s="15">
        <v>100</v>
      </c>
      <c r="L29" s="15">
        <v>92.857142857142861</v>
      </c>
      <c r="M29" s="15">
        <v>78.571428571428569</v>
      </c>
      <c r="N29" s="15">
        <v>85.714285714285708</v>
      </c>
      <c r="O29" s="15">
        <v>85.714285714285708</v>
      </c>
      <c r="P29" s="15">
        <v>92.857142857142861</v>
      </c>
      <c r="Q29" s="15">
        <v>85.714285714285708</v>
      </c>
      <c r="R29" s="15">
        <v>100</v>
      </c>
      <c r="S29" s="15">
        <v>85.714285714285708</v>
      </c>
      <c r="T29" s="15">
        <v>85.714285714285708</v>
      </c>
      <c r="U29" s="15">
        <v>85.714285714285708</v>
      </c>
    </row>
    <row r="30" spans="1:21" s="23" customFormat="1" ht="15.95" customHeight="1" thickBot="1" x14ac:dyDescent="0.3">
      <c r="A30" s="25" t="s">
        <v>62</v>
      </c>
      <c r="B30" s="27">
        <v>72.222222222222214</v>
      </c>
      <c r="C30" s="15">
        <v>38.888888888888893</v>
      </c>
      <c r="D30" s="15">
        <v>16.666666666666664</v>
      </c>
      <c r="E30" s="15">
        <v>33.333333333333329</v>
      </c>
      <c r="F30" s="15">
        <v>55.555555555555557</v>
      </c>
      <c r="G30" s="15">
        <v>22.222222222222221</v>
      </c>
      <c r="H30" s="15">
        <v>66.666666666666657</v>
      </c>
      <c r="I30" s="15">
        <v>66.666666666666657</v>
      </c>
      <c r="J30" s="15">
        <v>88.888888888888886</v>
      </c>
      <c r="K30" s="15">
        <v>72.222222222222214</v>
      </c>
      <c r="L30" s="15">
        <v>100</v>
      </c>
      <c r="M30" s="15">
        <v>16.666666666666664</v>
      </c>
      <c r="N30" s="15">
        <v>77.777777777777786</v>
      </c>
      <c r="O30" s="15">
        <v>72.222222222222214</v>
      </c>
      <c r="P30" s="15">
        <v>88.888888888888886</v>
      </c>
      <c r="Q30" s="15">
        <v>94.444444444444443</v>
      </c>
      <c r="R30" s="15">
        <v>72.222222222222214</v>
      </c>
      <c r="S30" s="15">
        <v>33.333333333333329</v>
      </c>
      <c r="T30" s="15">
        <v>55.555555555555557</v>
      </c>
      <c r="U30" s="15">
        <v>83.333333333333343</v>
      </c>
    </row>
    <row r="31" spans="1:21" s="23" customFormat="1" ht="15.95" customHeight="1" thickBot="1" x14ac:dyDescent="0.3">
      <c r="A31" s="17" t="s">
        <v>63</v>
      </c>
      <c r="B31" s="27">
        <v>84.090909090909093</v>
      </c>
      <c r="C31" s="15">
        <v>86.36363636363636</v>
      </c>
      <c r="D31" s="15">
        <v>63.636363636363633</v>
      </c>
      <c r="E31" s="15">
        <v>77.272727272727266</v>
      </c>
      <c r="F31" s="15">
        <v>93.181818181818173</v>
      </c>
      <c r="G31" s="15">
        <v>72.727272727272734</v>
      </c>
      <c r="H31" s="15">
        <v>63.636363636363633</v>
      </c>
      <c r="I31" s="15">
        <v>95.454545454545453</v>
      </c>
      <c r="J31" s="15">
        <v>90.909090909090907</v>
      </c>
      <c r="K31" s="15">
        <v>86.36363636363636</v>
      </c>
      <c r="L31" s="15">
        <v>97.727272727272734</v>
      </c>
      <c r="M31" s="15">
        <v>59.090909090909093</v>
      </c>
      <c r="N31" s="15">
        <v>97.727272727272734</v>
      </c>
      <c r="O31" s="15">
        <v>70.454545454545453</v>
      </c>
      <c r="P31" s="15">
        <v>86.36363636363636</v>
      </c>
      <c r="Q31" s="15">
        <v>93.181818181818173</v>
      </c>
      <c r="R31" s="15">
        <v>93.181818181818173</v>
      </c>
      <c r="S31" s="15">
        <v>86.36363636363636</v>
      </c>
      <c r="T31" s="15">
        <v>43.18181818181818</v>
      </c>
      <c r="U31" s="15">
        <v>90.909090909090907</v>
      </c>
    </row>
    <row r="32" spans="1:21" s="23" customFormat="1" ht="15.95" customHeight="1" thickBot="1" x14ac:dyDescent="0.3">
      <c r="A32" s="18" t="s">
        <v>64</v>
      </c>
      <c r="B32" s="27">
        <v>62.857142857142854</v>
      </c>
      <c r="C32" s="15">
        <v>78.571428571428569</v>
      </c>
      <c r="D32" s="15">
        <v>60</v>
      </c>
      <c r="E32" s="15">
        <v>74.285714285714292</v>
      </c>
      <c r="F32" s="15">
        <v>91.428571428571431</v>
      </c>
      <c r="G32" s="15">
        <v>60</v>
      </c>
      <c r="H32" s="15">
        <v>64.285714285714292</v>
      </c>
      <c r="I32" s="15">
        <v>87.142857142857139</v>
      </c>
      <c r="J32" s="15">
        <v>88.571428571428569</v>
      </c>
      <c r="K32" s="15">
        <v>84.285714285714292</v>
      </c>
      <c r="L32" s="15">
        <v>88.571428571428569</v>
      </c>
      <c r="M32" s="15">
        <v>50</v>
      </c>
      <c r="N32" s="15">
        <v>90</v>
      </c>
      <c r="O32" s="15">
        <v>57.142857142857139</v>
      </c>
      <c r="P32" s="15">
        <v>87.142857142857139</v>
      </c>
      <c r="Q32" s="15">
        <v>72.857142857142847</v>
      </c>
      <c r="R32" s="15">
        <v>78.571428571428569</v>
      </c>
      <c r="S32" s="15">
        <v>61.428571428571431</v>
      </c>
      <c r="T32" s="15">
        <v>65.714285714285708</v>
      </c>
      <c r="U32" s="15">
        <v>71.428571428571431</v>
      </c>
    </row>
    <row r="33" spans="1:21" s="23" customFormat="1" ht="15.95" customHeight="1" thickBot="1" x14ac:dyDescent="0.3">
      <c r="A33" s="26" t="s">
        <v>65</v>
      </c>
      <c r="B33" s="27">
        <v>100</v>
      </c>
      <c r="C33" s="15">
        <v>59.375</v>
      </c>
      <c r="D33" s="15">
        <v>81.25</v>
      </c>
      <c r="E33" s="15">
        <v>56.25</v>
      </c>
      <c r="F33" s="15">
        <v>96.875</v>
      </c>
      <c r="G33" s="15">
        <v>81.25</v>
      </c>
      <c r="H33" s="15">
        <v>37.5</v>
      </c>
      <c r="I33" s="15">
        <v>96.875</v>
      </c>
      <c r="J33" s="15">
        <v>100</v>
      </c>
      <c r="K33" s="15">
        <v>93.75</v>
      </c>
      <c r="L33" s="15">
        <v>84.375</v>
      </c>
      <c r="M33" s="15">
        <v>100</v>
      </c>
      <c r="N33" s="15">
        <v>87.5</v>
      </c>
      <c r="O33" s="15">
        <v>87.5</v>
      </c>
      <c r="P33" s="15">
        <v>87.5</v>
      </c>
      <c r="Q33" s="15">
        <v>84.375</v>
      </c>
      <c r="R33" s="15">
        <v>78.125</v>
      </c>
      <c r="S33" s="15">
        <v>81.25</v>
      </c>
      <c r="T33" s="15">
        <v>28.125</v>
      </c>
      <c r="U33" s="15">
        <v>84.375</v>
      </c>
    </row>
    <row r="34" spans="1:21" ht="16.5" thickBot="1" x14ac:dyDescent="0.3">
      <c r="A34" s="21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</row>
    <row r="35" spans="1:21" ht="28.5" customHeight="1" thickBot="1" x14ac:dyDescent="0.3">
      <c r="A35" s="22" t="s">
        <v>66</v>
      </c>
      <c r="B35" s="20">
        <v>78.219800148046573</v>
      </c>
      <c r="C35" s="20">
        <v>81.365476257184596</v>
      </c>
      <c r="D35" s="20">
        <v>66.941089274709881</v>
      </c>
      <c r="E35" s="20">
        <v>67.882827595766628</v>
      </c>
      <c r="F35" s="20">
        <v>86.221226590864816</v>
      </c>
      <c r="G35" s="20">
        <v>71.190329452585303</v>
      </c>
      <c r="H35" s="20">
        <v>60.7795212404626</v>
      </c>
      <c r="I35" s="20">
        <v>87.953230179810362</v>
      </c>
      <c r="J35" s="20">
        <v>92.492529071076461</v>
      </c>
      <c r="K35" s="20">
        <v>84.581916688932139</v>
      </c>
      <c r="L35" s="20">
        <v>88.835729611958229</v>
      </c>
      <c r="M35" s="20">
        <v>69.961050747606336</v>
      </c>
      <c r="N35" s="20">
        <v>89.601016388110921</v>
      </c>
      <c r="O35" s="20">
        <v>72.640028658044159</v>
      </c>
      <c r="P35" s="20">
        <v>89.57311374606607</v>
      </c>
      <c r="Q35" s="20">
        <v>83.273958127854286</v>
      </c>
      <c r="R35" s="20">
        <v>81.258653984931243</v>
      </c>
      <c r="S35" s="20">
        <v>69.405108826111046</v>
      </c>
      <c r="T35" s="20">
        <v>60.459442319724857</v>
      </c>
      <c r="U35" s="28">
        <v>76.270370827528311</v>
      </c>
    </row>
  </sheetData>
  <mergeCells count="11">
    <mergeCell ref="F2:F3"/>
    <mergeCell ref="A1:A3"/>
    <mergeCell ref="B2:B3"/>
    <mergeCell ref="C2:C3"/>
    <mergeCell ref="D2:D3"/>
    <mergeCell ref="E2:E3"/>
    <mergeCell ref="G2:G3"/>
    <mergeCell ref="H2:H3"/>
    <mergeCell ref="I2:I3"/>
    <mergeCell ref="J2:J3"/>
    <mergeCell ref="K2:K3"/>
  </mergeCells>
  <conditionalFormatting sqref="B5:U35">
    <cfRule type="colorScale" priority="1">
      <colorScale>
        <cfvo type="percent" val="30"/>
        <cfvo type="percent" val="50"/>
        <cfvo type="percent" val="70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C72A9-9A39-442D-91E9-4F9604E5AB07}">
  <dimension ref="A1:U2"/>
  <sheetViews>
    <sheetView workbookViewId="0">
      <selection activeCell="A3" sqref="A3"/>
    </sheetView>
  </sheetViews>
  <sheetFormatPr defaultRowHeight="15" x14ac:dyDescent="0.25"/>
  <sheetData>
    <row r="1" spans="1:21" x14ac:dyDescent="0.2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76</v>
      </c>
      <c r="J1" t="s">
        <v>77</v>
      </c>
      <c r="L1" t="s">
        <v>78</v>
      </c>
      <c r="M1" t="s">
        <v>79</v>
      </c>
      <c r="N1" t="s">
        <v>80</v>
      </c>
      <c r="O1" t="s">
        <v>81</v>
      </c>
      <c r="P1" t="s">
        <v>82</v>
      </c>
      <c r="Q1" t="s">
        <v>83</v>
      </c>
      <c r="R1" t="s">
        <v>84</v>
      </c>
      <c r="S1" t="s">
        <v>85</v>
      </c>
      <c r="T1" t="s">
        <v>86</v>
      </c>
      <c r="U1" t="s">
        <v>87</v>
      </c>
    </row>
    <row r="2" spans="1:21" x14ac:dyDescent="0.25">
      <c r="A2">
        <v>17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Junior</dc:creator>
  <cp:lastModifiedBy>Marcos Junior</cp:lastModifiedBy>
  <dcterms:created xsi:type="dcterms:W3CDTF">2022-12-26T12:50:40Z</dcterms:created>
  <dcterms:modified xsi:type="dcterms:W3CDTF">2023-01-06T19:46:26Z</dcterms:modified>
</cp:coreProperties>
</file>